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4B1DBCFC-6D64-44BC-B656-DBC96A7EF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C39" i="4" l="1"/>
  <c r="H38" i="4"/>
  <c r="H37" i="4" s="1"/>
  <c r="E38" i="4"/>
  <c r="G37" i="4"/>
  <c r="G39" i="4" s="1"/>
  <c r="F37" i="4"/>
  <c r="F39" i="4" s="1"/>
  <c r="E37" i="4"/>
  <c r="D37" i="4"/>
  <c r="D39" i="4" s="1"/>
  <c r="C37" i="4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31" i="4"/>
  <c r="E39" i="4" s="1"/>
  <c r="H16" i="4"/>
  <c r="E16" i="4"/>
  <c r="H21" i="4"/>
  <c r="H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<sst xmlns="http://schemas.openxmlformats.org/spreadsheetml/2006/main" count="98" uniqueCount="50">
  <si>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</si>
  <si>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</si>
  <si>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</si>
  <si>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</si>
  <si>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</si>
  <si>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</si>
  <si>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</si>
  <si>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</si>
  <si>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</si>
  <si>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</si>
  <si>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</si>
  <si>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</si>
  <si>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</si>
  <si>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</si>
  <si>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</si>
  <si>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</si>
  <si>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</si>
  <si>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</si>
  <si>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</si>
  <si>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</si>
  <si>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</si>
  <si>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</si>
  <si>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</si>
  <si>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</si>
  <si>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</si>
  <si>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</si>
  <si>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</si>
  <si>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</si>
  <si>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</si>
  <si>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</si>
  <si>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</si>
  <si>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</si>
  <si>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</si>
  <si>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</si>
  <si>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</si>
  <si>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</si>
  <si>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</si>
  <si>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</si>
  <si>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</si>
  <si>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</si>
  <si>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</si>
  <si>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</si>
  <si>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</si>
  <si>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</si>
  <si>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</si>
  <si>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</si>
  <si>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</si>
  <si>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</si>
  <si>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</si>
  <si>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Cultura de Acámbaro, Guanajuato
Estado Analítico de Ingresos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</si>
</sst>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247649</xdr:colOff>
      <xdr:row>40</xdr:row>
      <xdr:rowOff>95251</xdr:rowOff>
    </xdr:from>
    <xdr:to>
      <xdr:col>7</xdr:col>
      <xdr:colOff>895349</xdr:colOff>
      <xdr:row>43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593411-2B70-4B16-9BF1-F6776F05A5C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924299" y="7581901"/>
          <a:ext cx="591502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topLeftCell="A34" zoomScaleNormal="100" workbookViewId="0">
      <selection activeCell="G52" sqref="G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345594.16</v>
      </c>
      <c r="D11" s="22">
        <v>0</v>
      </c>
      <c r="E11" s="22">
        <f t="shared" si="2"/>
        <v>345594.16</v>
      </c>
      <c r="F11" s="22">
        <v>224470.26</v>
      </c>
      <c r="G11" s="22">
        <v>224470.26</v>
      </c>
      <c r="H11" s="22">
        <f t="shared" si="3"/>
        <v>-121123.89999999997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5602327.6399999997</v>
      </c>
      <c r="D13" s="22">
        <v>181107.61</v>
      </c>
      <c r="E13" s="22">
        <f t="shared" si="2"/>
        <v>5783435.25</v>
      </c>
      <c r="F13" s="22">
        <v>4391053.34</v>
      </c>
      <c r="G13" s="22">
        <v>4391053.34</v>
      </c>
      <c r="H13" s="22">
        <f t="shared" si="3"/>
        <v>-1211274.2999999998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5947921.7999999998</v>
      </c>
      <c r="D16" s="23">
        <f t="shared" ref="D16:H16" si="6">SUM(D5:D14)</f>
        <v>181107.61</v>
      </c>
      <c r="E16" s="23">
        <f t="shared" si="6"/>
        <v>6129029.4100000001</v>
      </c>
      <c r="F16" s="23">
        <f t="shared" si="6"/>
        <v>4615523.5999999996</v>
      </c>
      <c r="G16" s="11">
        <f t="shared" si="6"/>
        <v>4615523.5999999996</v>
      </c>
      <c r="H16" s="12">
        <f t="shared" si="6"/>
        <v>-1332398.1999999997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5947921.7999999998</v>
      </c>
      <c r="D31" s="26">
        <f t="shared" si="14"/>
        <v>181107.61</v>
      </c>
      <c r="E31" s="26">
        <f t="shared" si="14"/>
        <v>6129029.4100000001</v>
      </c>
      <c r="F31" s="26">
        <f t="shared" si="14"/>
        <v>4615523.5999999996</v>
      </c>
      <c r="G31" s="26">
        <f t="shared" si="14"/>
        <v>4615523.5999999996</v>
      </c>
      <c r="H31" s="26">
        <f t="shared" si="14"/>
        <v>-1332398.1999999997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345594.16</v>
      </c>
      <c r="D34" s="25">
        <v>0</v>
      </c>
      <c r="E34" s="25">
        <f>C34+D34</f>
        <v>345594.16</v>
      </c>
      <c r="F34" s="25">
        <v>224470.26</v>
      </c>
      <c r="G34" s="25">
        <v>224470.26</v>
      </c>
      <c r="H34" s="25">
        <f t="shared" si="15"/>
        <v>-121123.89999999997</v>
      </c>
      <c r="I34" s="45" t="s">
        <v>42</v>
      </c>
    </row>
    <row r="35" spans="1:9" ht="22.5" x14ac:dyDescent="0.2">
      <c r="A35" s="16"/>
      <c r="B35" s="17" t="s">
        <v>26</v>
      </c>
      <c r="C35" s="25">
        <v>5602327.6399999997</v>
      </c>
      <c r="D35" s="25">
        <v>181107.61</v>
      </c>
      <c r="E35" s="25">
        <f>C35+D35</f>
        <v>5783435.25</v>
      </c>
      <c r="F35" s="25">
        <v>4391053.34</v>
      </c>
      <c r="G35" s="25">
        <v>4391053.34</v>
      </c>
      <c r="H35" s="25">
        <f t="shared" ref="H35" si="16">G35-C35</f>
        <v>-1211274.2999999998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5947921.7999999998</v>
      </c>
      <c r="D39" s="23">
        <f t="shared" ref="D39:H39" si="18">SUM(D37+D31+D21)</f>
        <v>181107.61</v>
      </c>
      <c r="E39" s="23">
        <f t="shared" si="18"/>
        <v>6129029.4100000001</v>
      </c>
      <c r="F39" s="23">
        <f t="shared" si="18"/>
        <v>4615523.5999999996</v>
      </c>
      <c r="G39" s="23">
        <f t="shared" si="18"/>
        <v>4615523.5999999996</v>
      </c>
      <c r="H39" s="12">
        <f t="shared" si="18"/>
        <v>-1332398.1999999997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2022-10-20T14:38:59Z</cp:lastPrinted>
  <dcterms:created xsi:type="dcterms:W3CDTF">2012-12-11T20:48:19Z</dcterms:created>
  <dcterms:modified xsi:type="dcterms:W3CDTF">2022-10-20T14:39:03Z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